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1" i="1"/>
  <c r="E60"/>
  <c r="E57"/>
  <c r="E49"/>
  <c r="C47"/>
  <c r="E47" s="1"/>
  <c r="E45"/>
  <c r="E43"/>
  <c r="C40"/>
  <c r="E40" s="1"/>
  <c r="E38"/>
  <c r="E37"/>
  <c r="E36"/>
  <c r="E35"/>
  <c r="E34"/>
  <c r="E32"/>
  <c r="E30"/>
  <c r="E29"/>
  <c r="C29"/>
  <c r="E18"/>
  <c r="E17"/>
  <c r="C33" l="1"/>
  <c r="E33" l="1"/>
  <c r="C28"/>
  <c r="E28" l="1"/>
  <c r="C27"/>
  <c r="C16"/>
  <c r="E16" s="1"/>
  <c r="E27" l="1"/>
  <c r="C15"/>
  <c r="E15" s="1"/>
</calcChain>
</file>

<file path=xl/sharedStrings.xml><?xml version="1.0" encoding="utf-8"?>
<sst xmlns="http://schemas.openxmlformats.org/spreadsheetml/2006/main" count="117" uniqueCount="106">
  <si>
    <t xml:space="preserve"> КОШТОРИС  на 2017 рік</t>
  </si>
  <si>
    <t>38297550       Відділ освіти,  молоді та спорту  Білогірської районної державної адміністрації Хмельницької області</t>
  </si>
  <si>
    <t>(код за ЄДРПОУ та найменування бюджетної установи)</t>
  </si>
  <si>
    <t>смт. Білогір'я Білогірського району Хмельницької області</t>
  </si>
  <si>
    <t>(найменування міста, району, області)</t>
  </si>
  <si>
    <r>
      <t>Вид бюджету</t>
    </r>
    <r>
      <rPr>
        <sz val="12"/>
        <rFont val="Times New Roman"/>
        <family val="1"/>
        <charset val="204"/>
      </rPr>
      <t xml:space="preserve">   </t>
    </r>
    <r>
      <rPr>
        <b/>
        <i/>
        <sz val="12"/>
        <rFont val="Times New Roman"/>
        <family val="1"/>
        <charset val="204"/>
      </rPr>
      <t>районний</t>
    </r>
  </si>
  <si>
    <r>
      <t>код та назва відомчої класифікації видатків та кредитування бюджету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 xml:space="preserve">     </t>
    </r>
    <r>
      <rPr>
        <b/>
        <i/>
        <sz val="12"/>
        <rFont val="Times New Roman"/>
        <family val="1"/>
        <charset val="204"/>
      </rPr>
      <t xml:space="preserve"> Орган з питань освіти і науки,молоді та спорту</t>
    </r>
  </si>
  <si>
    <r>
      <t>код та назва програмної класифікації видатків та кредитування державного бюджету</t>
    </r>
    <r>
      <rPr>
        <b/>
        <sz val="10"/>
        <rFont val="Times New Roman"/>
        <family val="1"/>
        <charset val="204"/>
      </rPr>
      <t xml:space="preserve"> </t>
    </r>
  </si>
  <si>
    <r>
      <t xml:space="preserve">(код та назва програмної класифікації  видатків та кредитування місцевих бюджетів( код та назва Типової  програмної  класифікації видатків та кредитування місцевих бюджетів / Тимчасової  класифікації видатків  та  кредитування для  бюджетів місцевого самоврядування , які не застосовують  програмно-цільового методу )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070201 " Загальноосвітні школи "</t>
    </r>
  </si>
  <si>
    <t>Сушовецька ЗОШ І-ІІІ ступенів</t>
  </si>
  <si>
    <t>(грн.) </t>
  </si>
  <si>
    <t>Найменування</t>
  </si>
  <si>
    <t>Код </t>
  </si>
  <si>
    <t>Усього на рік </t>
  </si>
  <si>
    <t>РАЗОМ </t>
  </si>
  <si>
    <t>Загальний            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</si>
  <si>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</si>
  <si>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</si>
  <si>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</si>
  <si>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</si>
  <si>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</si>
  <si>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</si>
  <si>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- усього</t>
    </r>
    <r>
      <rPr>
        <sz val="10"/>
        <rFont val="Times New Roman"/>
        <family val="1"/>
        <charset val="204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</si>
  <si>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</si>
  <si>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</si>
  <si>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</si>
  <si>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t xml:space="preserve"> надходження від плати за послуги, що надаються бюджетними установами згідно із законодавством</t>
  </si>
  <si>
    <t>(розписати за підгрупами)</t>
  </si>
  <si>
    <t xml:space="preserve"> інші джерела власних надходжень бюджетних установ</t>
  </si>
  <si>
    <t xml:space="preserve"> інші надходження, у т.ч. </t>
  </si>
  <si>
    <t xml:space="preserve"> інші доходи (розписати за кодами класифікації доходів бюджету)</t>
  </si>
  <si>
    <r>
      <t xml:space="preserve"> фінансування (розписати за кодами класифікації фінансування бюджету за типом боргового зобов'язання)</t>
    </r>
    <r>
      <rPr>
        <sz val="10"/>
        <rFont val="Times New Roman"/>
        <family val="1"/>
        <charset val="204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</si>
  <si>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10"/>
        <rFont val="Times New Roman"/>
        <family val="1"/>
        <charset val="204"/>
      </rPr>
      <t> </t>
    </r>
  </si>
  <si>
    <t>*</t>
  </si>
  <si>
    <r>
      <t>ВИДАТКИ ТА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НАДАННЯ КРЕДИТІВ - усього</t>
    </r>
    <r>
      <rPr>
        <sz val="10"/>
        <rFont val="Times New Roman"/>
        <family val="1"/>
        <charset val="204"/>
      </rPr>
      <t> </t>
    </r>
  </si>
  <si>
    <r>
      <t>Поточні видатки</t>
    </r>
    <r>
      <rPr>
        <sz val="10"/>
        <rFont val="Times New Roman"/>
        <family val="1"/>
        <charset val="204"/>
      </rPr>
      <t> </t>
    </r>
  </si>
  <si>
    <t xml:space="preserve">Оплата праці </t>
  </si>
  <si>
    <t>Заробітна плата </t>
  </si>
  <si>
    <t>Грошове забезпечення військовослужбовців  </t>
  </si>
  <si>
    <r>
      <t>Нарахування на заробітну плату</t>
    </r>
    <r>
      <rPr>
        <b/>
        <sz val="10"/>
        <rFont val="Times New Roman"/>
        <family val="1"/>
        <charset val="204"/>
      </rPr>
      <t> </t>
    </r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</si>
  <si>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</si>
  <si>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</si>
  <si>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 </t>
  </si>
  <si>
    <t>Продукти харчування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</si>
  <si>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</si>
  <si>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</si>
  <si>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</si>
  <si>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r>
      <t>Оплата комунальних послуг та енергоносіїв</t>
    </r>
    <r>
      <rPr>
        <b/>
        <sz val="10"/>
        <rFont val="Times New Roman"/>
        <family val="1"/>
        <charset val="204"/>
      </rPr>
      <t> </t>
    </r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</si>
  <si>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</si>
  <si>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</si>
  <si>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</si>
  <si>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</si>
  <si>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Оплата інших енергоносіїв 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</si>
  <si>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</si>
  <si>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</si>
  <si>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</si>
  <si>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</si>
  <si>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</si>
  <si>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</si>
  <si>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</si>
  <si>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r>
      <t>Поточні трансферти</t>
    </r>
    <r>
      <rPr>
        <i/>
        <sz val="10"/>
        <rFont val="Times New Roman"/>
        <family val="1"/>
        <charset val="204"/>
      </rPr>
      <t> </t>
    </r>
  </si>
  <si>
    <t>Субсидії та поточні трансферти підприємствам (установам, організаціям)  </t>
  </si>
  <si>
    <t>Поточні трансферти органам державного управління інших рівнів 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</si>
  <si>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</si>
  <si>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</si>
  <si>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</si>
  <si>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</si>
  <si>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</si>
  <si>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</si>
  <si>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10"/>
        <rFont val="Times New Roman"/>
        <family val="1"/>
        <charset val="204"/>
      </rPr>
      <t> </t>
    </r>
  </si>
  <si>
    <r>
      <t>Придбання основного капіталу</t>
    </r>
    <r>
      <rPr>
        <sz val="10"/>
        <rFont val="Times New Roman"/>
        <family val="1"/>
        <charset val="204"/>
      </rPr>
      <t> </t>
    </r>
  </si>
  <si>
    <t>Придбання обладнання і предметів довгострокового користування</t>
  </si>
  <si>
    <t>Капітальне будівництво (придбання) </t>
  </si>
  <si>
    <t>Капітальне будівництво (придбання) житла </t>
  </si>
  <si>
    <t>Капітальне будівництво (придбання) інших об'єктів</t>
  </si>
  <si>
    <t>Капітальний ремонт </t>
  </si>
  <si>
    <t>Капітальний ремонт житлового фонду (приміщень)</t>
  </si>
  <si>
    <t>Капітальний ремонт інших об'єктів </t>
  </si>
  <si>
    <t>Реконструкція та реставрація </t>
  </si>
  <si>
    <t>Реконструкція житлового фонду (приміщень)</t>
  </si>
  <si>
    <t>Реконструкція та реставрація інших об'єктів </t>
  </si>
  <si>
    <t>Реставрація пам'яток культури, історії та архітектури </t>
  </si>
  <si>
    <t>Створення державних запасів і резервів </t>
  </si>
  <si>
    <t>Придбання землі і нематеріальних активів  </t>
  </si>
  <si>
    <r>
      <t>Капітальні трансферти</t>
    </r>
    <r>
      <rPr>
        <sz val="10"/>
        <rFont val="Times New Roman"/>
        <family val="1"/>
        <charset val="204"/>
      </rPr>
      <t> </t>
    </r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</si>
  <si>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</si>
  <si>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</si>
  <si>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урядам іноземних держав та міжнародним організаціям</t>
  </si>
  <si>
    <t>Капітальні трансферти населенню</t>
  </si>
  <si>
    <r>
      <t>Надання внутрішніх кредитів</t>
    </r>
    <r>
      <rPr>
        <sz val="10"/>
        <rFont val="Times New Roman"/>
        <family val="1"/>
        <charset val="204"/>
      </rPr>
      <t> </t>
    </r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</si>
  <si>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</si>
  <si>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</si>
  <si>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</si>
  <si>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</si>
  <si>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</si>
  <si>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</si>
  <si>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>Надання зовнішніх кредитів</t>
    </r>
    <r>
      <rPr>
        <sz val="10"/>
        <rFont val="Times New Roman"/>
        <family val="1"/>
        <charset val="204"/>
      </rPr>
      <t> </t>
    </r>
  </si>
  <si>
    <t>4210 </t>
  </si>
  <si>
    <t>Нерозподілені видатки</t>
  </si>
  <si>
    <t xml:space="preserve">    * Сума проставляється за кодом відповідно до класифікації кредитування бюджету та не враховується у рядку "НАДХОДЖЕННЯ - усього" </t>
  </si>
  <si>
    <t>Головний бухгалтер</t>
  </si>
  <si>
    <t>Кравчук  О.М.</t>
  </si>
  <si>
    <t>(підпис) </t>
  </si>
  <si>
    <t>    (ініціали і прізвище) </t>
  </si>
  <si>
    <t>10 січня   2017   року.</t>
  </si>
  <si>
    <t xml:space="preserve">(число, місяць, рік)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</si>
</sst>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1" fontId="13" fillId="0" borderId="5" xfId="0" applyNumberFormat="1" applyFont="1" applyBorder="1" applyAlignment="1">
      <alignment horizontal="right" vertical="center" wrapText="1"/>
    </xf>
    <xf numFmtId="0" fontId="13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1" fontId="1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right" vertical="center" wrapText="1"/>
    </xf>
    <xf numFmtId="1" fontId="15" fillId="0" borderId="3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Fill="1" applyBorder="1" applyAlignment="1">
      <alignment horizontal="right" vertical="center" wrapText="1"/>
    </xf>
    <xf numFmtId="1" fontId="11" fillId="0" borderId="3" xfId="0" applyNumberFormat="1" applyFont="1" applyFill="1" applyBorder="1" applyAlignment="1">
      <alignment horizontal="right" vertical="center" wrapText="1"/>
    </xf>
    <xf numFmtId="2" fontId="15" fillId="0" borderId="3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>
      <selection sqref="A1:E93"/>
    </sheetView>
  </sheetViews>
  <sheetFormatPr defaultRowHeight="15"/>
  <cols>
    <col min="1" max="1" width="24.140625" customWidth="1"/>
    <col min="3" max="3" width="17.7109375" customWidth="1"/>
    <col min="4" max="4" width="23" customWidth="1"/>
    <col min="5" max="5" width="26.425781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17.25">
      <c r="A2" s="2"/>
      <c r="B2" s="2"/>
      <c r="C2" s="2"/>
      <c r="D2" s="2"/>
      <c r="E2" s="2"/>
    </row>
    <row r="3" spans="1:5" ht="17.25">
      <c r="A3" s="3" t="s">
        <v>1</v>
      </c>
      <c r="B3" s="3"/>
      <c r="C3" s="3"/>
      <c r="D3" s="3"/>
      <c r="E3" s="3"/>
    </row>
    <row r="4" spans="1:5">
      <c r="A4" s="4" t="s">
        <v>2</v>
      </c>
      <c r="B4" s="4"/>
      <c r="C4" s="4"/>
      <c r="D4" s="4"/>
      <c r="E4" s="4"/>
    </row>
    <row r="5" spans="1:5" ht="17.25">
      <c r="A5" s="2" t="s">
        <v>3</v>
      </c>
      <c r="B5" s="2"/>
      <c r="C5" s="2"/>
      <c r="D5" s="2"/>
      <c r="E5" s="2"/>
    </row>
    <row r="6" spans="1:5">
      <c r="A6" s="4" t="s">
        <v>4</v>
      </c>
      <c r="B6" s="4"/>
      <c r="C6" s="4"/>
      <c r="D6" s="4"/>
      <c r="E6" s="4"/>
    </row>
    <row r="7" spans="1:5" ht="15.75">
      <c r="A7" s="5" t="s">
        <v>5</v>
      </c>
      <c r="B7" s="6"/>
      <c r="C7" s="6"/>
      <c r="D7" s="6"/>
      <c r="E7" s="6"/>
    </row>
    <row r="8" spans="1:5" ht="15.75">
      <c r="A8" s="7" t="s">
        <v>6</v>
      </c>
      <c r="B8" s="8"/>
      <c r="C8" s="8"/>
      <c r="D8" s="8"/>
      <c r="E8" s="8"/>
    </row>
    <row r="9" spans="1:5" ht="15.75">
      <c r="A9" s="9" t="s">
        <v>7</v>
      </c>
      <c r="B9" s="10"/>
      <c r="C9" s="10"/>
      <c r="D9" s="10"/>
      <c r="E9" s="10"/>
    </row>
    <row r="10" spans="1:5" ht="15.75">
      <c r="A10" s="11" t="s">
        <v>8</v>
      </c>
      <c r="B10" s="12"/>
      <c r="C10" s="12"/>
      <c r="D10" s="12"/>
      <c r="E10" s="12"/>
    </row>
    <row r="11" spans="1:5" ht="15.75">
      <c r="A11" s="13"/>
      <c r="B11" s="14" t="s">
        <v>9</v>
      </c>
      <c r="C11" s="14"/>
      <c r="D11" s="14"/>
      <c r="E11" s="15" t="s">
        <v>10</v>
      </c>
    </row>
    <row r="12" spans="1:5" ht="15.75">
      <c r="A12" s="16" t="s">
        <v>11</v>
      </c>
      <c r="B12" s="16" t="s">
        <v>12</v>
      </c>
      <c r="C12" s="16" t="s">
        <v>13</v>
      </c>
      <c r="D12" s="16"/>
      <c r="E12" s="16" t="s">
        <v>14</v>
      </c>
    </row>
    <row r="13" spans="1:5" ht="24">
      <c r="A13" s="16"/>
      <c r="B13" s="16"/>
      <c r="C13" s="17" t="s">
        <v>15</v>
      </c>
      <c r="D13" s="17" t="s">
        <v>16</v>
      </c>
      <c r="E13" s="16"/>
    </row>
    <row r="14" spans="1:5" ht="15.75" thickBot="1">
      <c r="A14" s="18" t="s">
        <v>17</v>
      </c>
      <c r="B14" s="19" t="s">
        <v>18</v>
      </c>
      <c r="C14" s="18" t="s">
        <v>19</v>
      </c>
      <c r="D14" s="18" t="s">
        <v>20</v>
      </c>
      <c r="E14" s="18" t="s">
        <v>21</v>
      </c>
    </row>
    <row r="15" spans="1:5" ht="38.25">
      <c r="A15" s="20" t="s">
        <v>22</v>
      </c>
      <c r="B15" s="21" t="s">
        <v>23</v>
      </c>
      <c r="C15" s="22">
        <f>+C27</f>
        <v>2107783</v>
      </c>
      <c r="D15" s="23"/>
      <c r="E15" s="24">
        <f>SUM(C15:D15)</f>
        <v>2107783</v>
      </c>
    </row>
    <row r="16" spans="1:5" ht="76.5">
      <c r="A16" s="25" t="s">
        <v>24</v>
      </c>
      <c r="B16" s="26" t="s">
        <v>23</v>
      </c>
      <c r="C16" s="24">
        <f>+C28</f>
        <v>2107783</v>
      </c>
      <c r="D16" s="27" t="s">
        <v>23</v>
      </c>
      <c r="E16" s="24">
        <f>SUM(C16:D16)</f>
        <v>2107783</v>
      </c>
    </row>
    <row r="17" spans="1:5" ht="102">
      <c r="A17" s="25" t="s">
        <v>25</v>
      </c>
      <c r="B17" s="26" t="s">
        <v>23</v>
      </c>
      <c r="C17" s="28"/>
      <c r="D17" s="29"/>
      <c r="E17" s="29">
        <f>D17</f>
        <v>0</v>
      </c>
    </row>
    <row r="18" spans="1:5" ht="191.25">
      <c r="A18" s="30" t="s">
        <v>26</v>
      </c>
      <c r="B18" s="26">
        <v>25010000</v>
      </c>
      <c r="C18" s="27" t="s">
        <v>23</v>
      </c>
      <c r="D18" s="31"/>
      <c r="E18" s="29">
        <f>D18</f>
        <v>0</v>
      </c>
    </row>
    <row r="19" spans="1:5" ht="51">
      <c r="A19" s="25" t="s">
        <v>27</v>
      </c>
      <c r="B19" s="32"/>
      <c r="C19" s="27"/>
      <c r="D19" s="33"/>
      <c r="E19" s="28"/>
    </row>
    <row r="20" spans="1:5" ht="102">
      <c r="A20" s="30" t="s">
        <v>28</v>
      </c>
      <c r="B20" s="26">
        <v>25020000</v>
      </c>
      <c r="C20" s="27" t="s">
        <v>23</v>
      </c>
      <c r="D20" s="33"/>
      <c r="E20" s="28"/>
    </row>
    <row r="21" spans="1:5" ht="51">
      <c r="A21" s="25" t="s">
        <v>27</v>
      </c>
      <c r="B21" s="32"/>
      <c r="C21" s="27"/>
      <c r="D21" s="33"/>
      <c r="E21" s="28"/>
    </row>
    <row r="22" spans="1:5" ht="51">
      <c r="A22" s="30" t="s">
        <v>29</v>
      </c>
      <c r="B22" s="32"/>
      <c r="C22" s="34"/>
      <c r="D22" s="33"/>
      <c r="E22" s="28"/>
    </row>
    <row r="23" spans="1:5" ht="127.5">
      <c r="A23" s="30" t="s">
        <v>30</v>
      </c>
      <c r="B23" s="32"/>
      <c r="C23" s="34"/>
      <c r="D23" s="33"/>
      <c r="E23" s="28"/>
    </row>
    <row r="24" spans="1:5" ht="216.75">
      <c r="A24" s="30" t="s">
        <v>31</v>
      </c>
      <c r="B24" s="35"/>
      <c r="C24" s="27" t="s">
        <v>23</v>
      </c>
      <c r="D24" s="33"/>
      <c r="E24" s="28"/>
    </row>
    <row r="25" spans="1:5">
      <c r="A25" s="36" t="s">
        <v>32</v>
      </c>
      <c r="B25" s="35"/>
      <c r="C25" s="27" t="s">
        <v>23</v>
      </c>
      <c r="D25" s="33"/>
      <c r="E25" s="28"/>
    </row>
    <row r="26" spans="1:5">
      <c r="A26" s="37"/>
      <c r="B26" s="35"/>
      <c r="C26" s="27" t="s">
        <v>23</v>
      </c>
      <c r="D26" s="38" t="s">
        <v>33</v>
      </c>
      <c r="E26" s="27" t="s">
        <v>33</v>
      </c>
    </row>
    <row r="27" spans="1:5" ht="89.25">
      <c r="A27" s="39" t="s">
        <v>34</v>
      </c>
      <c r="B27" s="26" t="s">
        <v>23</v>
      </c>
      <c r="C27" s="40">
        <f>+C28</f>
        <v>2107783</v>
      </c>
      <c r="D27" s="31"/>
      <c r="E27" s="41">
        <f>+C27+D27</f>
        <v>2107783</v>
      </c>
    </row>
    <row r="28" spans="1:5" ht="25.5">
      <c r="A28" s="39" t="s">
        <v>35</v>
      </c>
      <c r="B28" s="26">
        <v>2000</v>
      </c>
      <c r="C28" s="31">
        <f>C29+C32+C33+C57+C61</f>
        <v>2107783</v>
      </c>
      <c r="D28" s="31"/>
      <c r="E28" s="41">
        <f>+C28+D28</f>
        <v>2107783</v>
      </c>
    </row>
    <row r="29" spans="1:5" ht="27">
      <c r="A29" s="42" t="s">
        <v>36</v>
      </c>
      <c r="B29" s="26">
        <v>2110</v>
      </c>
      <c r="C29" s="43">
        <f>+C30+C31</f>
        <v>1638240</v>
      </c>
      <c r="D29" s="44"/>
      <c r="E29" s="45">
        <f>+C29+D29</f>
        <v>1638240</v>
      </c>
    </row>
    <row r="30" spans="1:5" ht="25.5">
      <c r="A30" s="30" t="s">
        <v>37</v>
      </c>
      <c r="B30" s="26">
        <v>2111</v>
      </c>
      <c r="C30" s="43">
        <v>1638240</v>
      </c>
      <c r="D30" s="46"/>
      <c r="E30" s="45">
        <f>+C30+D30</f>
        <v>1638240</v>
      </c>
    </row>
    <row r="31" spans="1:5" ht="76.5">
      <c r="A31" s="30" t="s">
        <v>38</v>
      </c>
      <c r="B31" s="26">
        <v>2112</v>
      </c>
      <c r="C31" s="43"/>
      <c r="D31" s="46"/>
      <c r="E31" s="45"/>
    </row>
    <row r="32" spans="1:5" ht="54">
      <c r="A32" s="42" t="s">
        <v>39</v>
      </c>
      <c r="B32" s="26">
        <v>2120</v>
      </c>
      <c r="C32" s="43">
        <v>360413</v>
      </c>
      <c r="D32" s="44"/>
      <c r="E32" s="45">
        <f t="shared" ref="E32:E38" si="0">+C32+D32</f>
        <v>360413</v>
      </c>
    </row>
    <row r="33" spans="1:5" ht="54">
      <c r="A33" s="42" t="s">
        <v>40</v>
      </c>
      <c r="B33" s="26">
        <v>2200</v>
      </c>
      <c r="C33" s="46">
        <f>C34+C35+C36+C37+C38+C39+C40+C47</f>
        <v>108630</v>
      </c>
      <c r="D33" s="46"/>
      <c r="E33" s="45">
        <f t="shared" si="0"/>
        <v>108630</v>
      </c>
    </row>
    <row r="34" spans="1:5" ht="89.25">
      <c r="A34" s="25" t="s">
        <v>41</v>
      </c>
      <c r="B34" s="26">
        <v>2210</v>
      </c>
      <c r="C34" s="43">
        <v>25709</v>
      </c>
      <c r="D34" s="46"/>
      <c r="E34" s="45">
        <f t="shared" si="0"/>
        <v>25709</v>
      </c>
    </row>
    <row r="35" spans="1:5" ht="76.5">
      <c r="A35" s="25" t="s">
        <v>42</v>
      </c>
      <c r="B35" s="26">
        <v>2220</v>
      </c>
      <c r="C35" s="43">
        <v>800</v>
      </c>
      <c r="D35" s="46"/>
      <c r="E35" s="45">
        <f t="shared" si="0"/>
        <v>800</v>
      </c>
    </row>
    <row r="36" spans="1:5" ht="38.25">
      <c r="A36" s="25" t="s">
        <v>43</v>
      </c>
      <c r="B36" s="26">
        <v>2230</v>
      </c>
      <c r="C36" s="43">
        <v>4725</v>
      </c>
      <c r="D36" s="46"/>
      <c r="E36" s="45">
        <f t="shared" si="0"/>
        <v>4725</v>
      </c>
    </row>
    <row r="37" spans="1:5" ht="63.75">
      <c r="A37" s="25" t="s">
        <v>44</v>
      </c>
      <c r="B37" s="26">
        <v>2240</v>
      </c>
      <c r="C37" s="43">
        <v>12000</v>
      </c>
      <c r="D37" s="46"/>
      <c r="E37" s="45">
        <f t="shared" si="0"/>
        <v>12000</v>
      </c>
    </row>
    <row r="38" spans="1:5" ht="51">
      <c r="A38" s="25" t="s">
        <v>45</v>
      </c>
      <c r="B38" s="26">
        <v>2250</v>
      </c>
      <c r="C38" s="43">
        <v>2333</v>
      </c>
      <c r="D38" s="44"/>
      <c r="E38" s="45">
        <f t="shared" si="0"/>
        <v>2333</v>
      </c>
    </row>
    <row r="39" spans="1:5" ht="76.5">
      <c r="A39" s="25" t="s">
        <v>46</v>
      </c>
      <c r="B39" s="26">
        <v>2260</v>
      </c>
      <c r="C39" s="43"/>
      <c r="D39" s="46"/>
      <c r="E39" s="45"/>
    </row>
    <row r="40" spans="1:5" ht="94.5">
      <c r="A40" s="42" t="s">
        <v>47</v>
      </c>
      <c r="B40" s="26">
        <v>2270</v>
      </c>
      <c r="C40" s="43">
        <f>+C41+C42+C43+C44+C45</f>
        <v>62613</v>
      </c>
      <c r="D40" s="47"/>
      <c r="E40" s="45">
        <f>+C40+D40</f>
        <v>62613</v>
      </c>
    </row>
    <row r="41" spans="1:5" ht="38.25">
      <c r="A41" s="30" t="s">
        <v>48</v>
      </c>
      <c r="B41" s="26">
        <v>2271</v>
      </c>
      <c r="C41" s="43"/>
      <c r="D41" s="48"/>
      <c r="E41" s="45"/>
    </row>
    <row r="42" spans="1:5" ht="63.75">
      <c r="A42" s="30" t="s">
        <v>49</v>
      </c>
      <c r="B42" s="26">
        <v>2272</v>
      </c>
      <c r="C42" s="43"/>
      <c r="D42" s="43"/>
      <c r="E42" s="45"/>
    </row>
    <row r="43" spans="1:5" ht="38.25">
      <c r="A43" s="30" t="s">
        <v>50</v>
      </c>
      <c r="B43" s="26">
        <v>2273</v>
      </c>
      <c r="C43" s="43">
        <v>21363</v>
      </c>
      <c r="D43" s="48"/>
      <c r="E43" s="45">
        <f>+C43+D43</f>
        <v>21363</v>
      </c>
    </row>
    <row r="44" spans="1:5" ht="38.25">
      <c r="A44" s="30" t="s">
        <v>51</v>
      </c>
      <c r="B44" s="26">
        <v>2274</v>
      </c>
      <c r="C44" s="43"/>
      <c r="D44" s="43"/>
      <c r="E44" s="45"/>
    </row>
    <row r="45" spans="1:5" ht="51">
      <c r="A45" s="30" t="s">
        <v>52</v>
      </c>
      <c r="B45" s="26">
        <v>2275</v>
      </c>
      <c r="C45" s="43">
        <v>41250</v>
      </c>
      <c r="D45" s="48"/>
      <c r="E45" s="45">
        <f t="shared" ref="E45:E61" si="1">+C45+D45</f>
        <v>41250</v>
      </c>
    </row>
    <row r="46" spans="1:5" ht="38.25">
      <c r="A46" s="30" t="s">
        <v>53</v>
      </c>
      <c r="B46" s="26">
        <v>2276</v>
      </c>
      <c r="C46" s="43"/>
      <c r="D46" s="48"/>
      <c r="E46" s="45"/>
    </row>
    <row r="47" spans="1:5" ht="140.25">
      <c r="A47" s="25" t="s">
        <v>54</v>
      </c>
      <c r="B47" s="26">
        <v>2280</v>
      </c>
      <c r="C47" s="46">
        <f>C49</f>
        <v>450</v>
      </c>
      <c r="D47" s="48"/>
      <c r="E47" s="45">
        <f t="shared" si="1"/>
        <v>450</v>
      </c>
    </row>
    <row r="48" spans="1:5" ht="178.5">
      <c r="A48" s="30" t="s">
        <v>55</v>
      </c>
      <c r="B48" s="26">
        <v>2281</v>
      </c>
      <c r="C48" s="46"/>
      <c r="D48" s="48"/>
      <c r="E48" s="45"/>
    </row>
    <row r="49" spans="1:5" ht="204">
      <c r="A49" s="30" t="s">
        <v>56</v>
      </c>
      <c r="B49" s="26">
        <v>2282</v>
      </c>
      <c r="C49" s="46">
        <v>450</v>
      </c>
      <c r="D49" s="48"/>
      <c r="E49" s="45">
        <f t="shared" si="1"/>
        <v>450</v>
      </c>
    </row>
    <row r="50" spans="1:5" ht="67.5">
      <c r="A50" s="42" t="s">
        <v>57</v>
      </c>
      <c r="B50" s="26">
        <v>2400</v>
      </c>
      <c r="C50" s="48"/>
      <c r="D50" s="48"/>
      <c r="E50" s="45"/>
    </row>
    <row r="51" spans="1:5" ht="89.25">
      <c r="A51" s="25" t="s">
        <v>58</v>
      </c>
      <c r="B51" s="26">
        <v>2410</v>
      </c>
      <c r="C51" s="48"/>
      <c r="D51" s="48"/>
      <c r="E51" s="45"/>
    </row>
    <row r="52" spans="1:5" ht="76.5">
      <c r="A52" s="25" t="s">
        <v>59</v>
      </c>
      <c r="B52" s="26">
        <v>2420</v>
      </c>
      <c r="C52" s="48"/>
      <c r="D52" s="48"/>
      <c r="E52" s="45"/>
    </row>
    <row r="53" spans="1:5" ht="40.5">
      <c r="A53" s="42" t="s">
        <v>60</v>
      </c>
      <c r="B53" s="26">
        <v>2600</v>
      </c>
      <c r="C53" s="48"/>
      <c r="D53" s="48"/>
      <c r="E53" s="45"/>
    </row>
    <row r="54" spans="1:5" ht="127.5">
      <c r="A54" s="25" t="s">
        <v>61</v>
      </c>
      <c r="B54" s="26">
        <v>2610</v>
      </c>
      <c r="C54" s="48"/>
      <c r="D54" s="48"/>
      <c r="E54" s="45"/>
    </row>
    <row r="55" spans="1:5" ht="114.75">
      <c r="A55" s="25" t="s">
        <v>62</v>
      </c>
      <c r="B55" s="26">
        <v>2620</v>
      </c>
      <c r="C55" s="49"/>
      <c r="D55" s="49"/>
      <c r="E55" s="45"/>
    </row>
    <row r="56" spans="1:5" ht="114.75">
      <c r="A56" s="25" t="s">
        <v>63</v>
      </c>
      <c r="B56" s="26">
        <v>2630</v>
      </c>
      <c r="C56" s="49"/>
      <c r="D56" s="49"/>
      <c r="E56" s="45"/>
    </row>
    <row r="57" spans="1:5" ht="51">
      <c r="A57" s="50" t="s">
        <v>64</v>
      </c>
      <c r="B57" s="26">
        <v>2700</v>
      </c>
      <c r="C57" s="46"/>
      <c r="D57" s="49"/>
      <c r="E57" s="45">
        <f t="shared" si="1"/>
        <v>0</v>
      </c>
    </row>
    <row r="58" spans="1:5" ht="38.25">
      <c r="A58" s="25" t="s">
        <v>65</v>
      </c>
      <c r="B58" s="26">
        <v>2710</v>
      </c>
      <c r="C58" s="46"/>
      <c r="D58" s="49"/>
      <c r="E58" s="45"/>
    </row>
    <row r="59" spans="1:5">
      <c r="A59" s="25" t="s">
        <v>66</v>
      </c>
      <c r="B59" s="26">
        <v>2720</v>
      </c>
      <c r="C59" s="46"/>
      <c r="D59" s="49"/>
      <c r="E59" s="45"/>
    </row>
    <row r="60" spans="1:5" ht="51">
      <c r="A60" s="25" t="s">
        <v>67</v>
      </c>
      <c r="B60" s="26">
        <v>2730</v>
      </c>
      <c r="C60" s="46"/>
      <c r="D60" s="49"/>
      <c r="E60" s="45">
        <f t="shared" si="1"/>
        <v>0</v>
      </c>
    </row>
    <row r="61" spans="1:5" ht="38.25">
      <c r="A61" s="50" t="s">
        <v>68</v>
      </c>
      <c r="B61" s="26">
        <v>2800</v>
      </c>
      <c r="C61" s="46">
        <v>500</v>
      </c>
      <c r="D61" s="49"/>
      <c r="E61" s="45">
        <f t="shared" si="1"/>
        <v>500</v>
      </c>
    </row>
    <row r="62" spans="1:5" ht="38.25">
      <c r="A62" s="50" t="s">
        <v>69</v>
      </c>
      <c r="B62" s="26">
        <v>3000</v>
      </c>
      <c r="C62" s="51"/>
      <c r="D62" s="51"/>
      <c r="E62" s="45"/>
    </row>
    <row r="63" spans="1:5" ht="51">
      <c r="A63" s="50" t="s">
        <v>70</v>
      </c>
      <c r="B63" s="26">
        <v>3100</v>
      </c>
      <c r="C63" s="51"/>
      <c r="D63" s="51"/>
      <c r="E63" s="51"/>
    </row>
    <row r="64" spans="1:5" ht="114.75">
      <c r="A64" s="25" t="s">
        <v>71</v>
      </c>
      <c r="B64" s="26">
        <v>3110</v>
      </c>
      <c r="C64" s="49"/>
      <c r="D64" s="49"/>
      <c r="E64" s="51"/>
    </row>
    <row r="65" spans="1:5" ht="76.5">
      <c r="A65" s="25" t="s">
        <v>72</v>
      </c>
      <c r="B65" s="26">
        <v>3120</v>
      </c>
      <c r="C65" s="49"/>
      <c r="D65" s="49"/>
      <c r="E65" s="49"/>
    </row>
    <row r="66" spans="1:5" ht="89.25">
      <c r="A66" s="30" t="s">
        <v>73</v>
      </c>
      <c r="B66" s="26">
        <v>3121</v>
      </c>
      <c r="C66" s="49"/>
      <c r="D66" s="49"/>
      <c r="E66" s="49"/>
    </row>
    <row r="67" spans="1:5" ht="89.25">
      <c r="A67" s="30" t="s">
        <v>74</v>
      </c>
      <c r="B67" s="26">
        <v>3122</v>
      </c>
      <c r="C67" s="49"/>
      <c r="D67" s="49"/>
      <c r="E67" s="49"/>
    </row>
    <row r="68" spans="1:5" ht="38.25">
      <c r="A68" s="25" t="s">
        <v>75</v>
      </c>
      <c r="B68" s="26">
        <v>3130</v>
      </c>
      <c r="C68" s="49"/>
      <c r="D68" s="49"/>
      <c r="E68" s="49"/>
    </row>
    <row r="69" spans="1:5" ht="102">
      <c r="A69" s="30" t="s">
        <v>76</v>
      </c>
      <c r="B69" s="26">
        <v>3131</v>
      </c>
      <c r="C69" s="49"/>
      <c r="D69" s="49"/>
      <c r="E69" s="49"/>
    </row>
    <row r="70" spans="1:5" ht="63.75">
      <c r="A70" s="30" t="s">
        <v>77</v>
      </c>
      <c r="B70" s="26">
        <v>3132</v>
      </c>
      <c r="C70" s="49"/>
      <c r="D70" s="49"/>
      <c r="E70" s="49"/>
    </row>
    <row r="71" spans="1:5" ht="51">
      <c r="A71" s="25" t="s">
        <v>78</v>
      </c>
      <c r="B71" s="26">
        <v>3140</v>
      </c>
      <c r="C71" s="49"/>
      <c r="D71" s="49"/>
      <c r="E71" s="49"/>
    </row>
    <row r="72" spans="1:5" ht="89.25">
      <c r="A72" s="30" t="s">
        <v>79</v>
      </c>
      <c r="B72" s="26">
        <v>3141</v>
      </c>
      <c r="C72" s="49"/>
      <c r="D72" s="49"/>
      <c r="E72" s="49"/>
    </row>
    <row r="73" spans="1:5" ht="63.75">
      <c r="A73" s="30" t="s">
        <v>80</v>
      </c>
      <c r="B73" s="26">
        <v>3142</v>
      </c>
      <c r="C73" s="49"/>
      <c r="D73" s="49"/>
      <c r="E73" s="49"/>
    </row>
    <row r="74" spans="1:5" ht="102">
      <c r="A74" s="30" t="s">
        <v>81</v>
      </c>
      <c r="B74" s="26">
        <v>3143</v>
      </c>
      <c r="C74" s="49"/>
      <c r="D74" s="49"/>
      <c r="E74" s="49"/>
    </row>
    <row r="75" spans="1:5" ht="63.75">
      <c r="A75" s="25" t="s">
        <v>82</v>
      </c>
      <c r="B75" s="26">
        <v>3150</v>
      </c>
      <c r="C75" s="49"/>
      <c r="D75" s="49"/>
      <c r="E75" s="49"/>
    </row>
    <row r="76" spans="1:5" ht="63.75">
      <c r="A76" s="25" t="s">
        <v>83</v>
      </c>
      <c r="B76" s="26">
        <v>3160</v>
      </c>
      <c r="C76" s="49"/>
      <c r="D76" s="49"/>
      <c r="E76" s="49"/>
    </row>
    <row r="77" spans="1:5" ht="51">
      <c r="A77" s="50" t="s">
        <v>84</v>
      </c>
      <c r="B77" s="26">
        <v>3200</v>
      </c>
      <c r="C77" s="49"/>
      <c r="D77" s="49"/>
      <c r="E77" s="49"/>
    </row>
    <row r="78" spans="1:5" ht="114.75">
      <c r="A78" s="25" t="s">
        <v>85</v>
      </c>
      <c r="B78" s="26">
        <v>3210</v>
      </c>
      <c r="C78" s="49"/>
      <c r="D78" s="49"/>
      <c r="E78" s="49"/>
    </row>
    <row r="79" spans="1:5" ht="114.75">
      <c r="A79" s="25" t="s">
        <v>86</v>
      </c>
      <c r="B79" s="26">
        <v>3220</v>
      </c>
      <c r="C79" s="49"/>
      <c r="D79" s="49"/>
      <c r="E79" s="49"/>
    </row>
    <row r="80" spans="1:5" ht="114.75">
      <c r="A80" s="25" t="s">
        <v>87</v>
      </c>
      <c r="B80" s="26">
        <v>3230</v>
      </c>
      <c r="C80" s="49"/>
      <c r="D80" s="49"/>
      <c r="E80" s="49"/>
    </row>
    <row r="81" spans="1:5" ht="63.75">
      <c r="A81" s="25" t="s">
        <v>88</v>
      </c>
      <c r="B81" s="26">
        <v>3240</v>
      </c>
      <c r="C81" s="49"/>
      <c r="D81" s="49"/>
      <c r="E81" s="49"/>
    </row>
    <row r="82" spans="1:5" ht="51">
      <c r="A82" s="39" t="s">
        <v>89</v>
      </c>
      <c r="B82" s="26">
        <v>4110</v>
      </c>
      <c r="C82" s="38"/>
      <c r="D82" s="38"/>
      <c r="E82" s="38"/>
    </row>
    <row r="83" spans="1:5" ht="102">
      <c r="A83" s="30" t="s">
        <v>90</v>
      </c>
      <c r="B83" s="26" t="s">
        <v>91</v>
      </c>
      <c r="C83" s="38"/>
      <c r="D83" s="27"/>
      <c r="E83" s="38"/>
    </row>
    <row r="84" spans="1:5" ht="102">
      <c r="A84" s="30" t="s">
        <v>92</v>
      </c>
      <c r="B84" s="26" t="s">
        <v>93</v>
      </c>
      <c r="C84" s="38"/>
      <c r="D84" s="38"/>
      <c r="E84" s="38"/>
    </row>
    <row r="85" spans="1:5" ht="63.75">
      <c r="A85" s="30" t="s">
        <v>94</v>
      </c>
      <c r="B85" s="26" t="s">
        <v>95</v>
      </c>
      <c r="C85" s="38"/>
      <c r="D85" s="38"/>
      <c r="E85" s="38"/>
    </row>
    <row r="86" spans="1:5" ht="38.25">
      <c r="A86" s="39" t="s">
        <v>96</v>
      </c>
      <c r="B86" s="26" t="s">
        <v>97</v>
      </c>
      <c r="C86" s="38"/>
      <c r="D86" s="38"/>
      <c r="E86" s="38"/>
    </row>
    <row r="87" spans="1:5" ht="38.25">
      <c r="A87" s="52" t="s">
        <v>98</v>
      </c>
      <c r="B87" s="53">
        <v>9000</v>
      </c>
      <c r="C87" s="49"/>
      <c r="D87" s="49"/>
      <c r="E87" s="49"/>
    </row>
    <row r="88" spans="1:5">
      <c r="A88" s="54" t="s">
        <v>99</v>
      </c>
      <c r="B88" s="54"/>
      <c r="C88" s="54"/>
      <c r="D88" s="54"/>
      <c r="E88" s="54"/>
    </row>
    <row r="89" spans="1:5">
      <c r="A89" s="55"/>
      <c r="B89" s="56"/>
      <c r="C89" s="56"/>
      <c r="D89" s="56"/>
      <c r="E89" s="56"/>
    </row>
    <row r="90" spans="1:5" ht="57">
      <c r="A90" s="57" t="s">
        <v>100</v>
      </c>
      <c r="B90" s="58"/>
      <c r="C90" s="59" t="s">
        <v>101</v>
      </c>
      <c r="D90" s="59"/>
      <c r="E90" s="60"/>
    </row>
    <row r="91" spans="1:5">
      <c r="A91" s="61"/>
      <c r="B91" s="62" t="s">
        <v>102</v>
      </c>
      <c r="C91" s="63" t="s">
        <v>103</v>
      </c>
      <c r="D91" s="63"/>
      <c r="E91" s="60"/>
    </row>
    <row r="92" spans="1:5" ht="47.25">
      <c r="A92" s="64" t="s">
        <v>104</v>
      </c>
      <c r="B92" s="65"/>
      <c r="C92" s="60"/>
      <c r="D92" s="60"/>
      <c r="E92" s="60"/>
    </row>
    <row r="93" spans="1:5" ht="36">
      <c r="A93" s="66" t="s">
        <v>105</v>
      </c>
      <c r="B93" s="65"/>
      <c r="C93" s="60"/>
      <c r="D93" s="60"/>
      <c r="E93" s="60"/>
    </row>
  </sheetData>
  <mergeCells count="19">
    <mergeCell ref="A25:A26"/>
    <mergeCell ref="A88:E88"/>
    <mergeCell ref="C90:D90"/>
    <mergeCell ref="C91:D91"/>
    <mergeCell ref="A7:E7"/>
    <mergeCell ref="A8:E8"/>
    <mergeCell ref="A9:E9"/>
    <mergeCell ref="A10:E10"/>
    <mergeCell ref="B11:D11"/>
    <mergeCell ref="A12:A13"/>
    <mergeCell ref="B12:B13"/>
    <mergeCell ref="C12:D12"/>
    <mergeCell ref="E12:E13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dcterms:created xsi:type="dcterms:W3CDTF">2017-11-27T11:00:28Z</dcterms:created>
  <dcterms:modified xsi:type="dcterms:W3CDTF">2017-11-27T11:01:37Z</dcterms:modified>
</cp:coreProperties>
</file>